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nishna.sharepoint.com/sites/General/Shared Documents/Programs &amp; Services/2025-2026/Roundtable Project/"/>
    </mc:Choice>
  </mc:AlternateContent>
  <xr:revisionPtr revIDLastSave="228" documentId="8_{966F0FBB-05B0-4B88-A2ED-7C88B947A8D4}" xr6:coauthVersionLast="47" xr6:coauthVersionMax="47" xr10:uidLastSave="{6E2660D4-72F0-40EE-8C45-B57465E37E2D}"/>
  <bookViews>
    <workbookView xWindow="28680" yWindow="45" windowWidth="29040" windowHeight="15720" xr2:uid="{00000000-000D-0000-FFFF-FFFF00000000}"/>
  </bookViews>
  <sheets>
    <sheet name="Actual Travel " sheetId="3" r:id="rId1"/>
  </sheets>
  <definedNames>
    <definedName name="_xlnm.Print_Area" localSheetId="0">'Actual Travel '!$A$1:$K$63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3" l="1"/>
  <c r="H49" i="3"/>
  <c r="F35" i="3"/>
  <c r="H39" i="3" s="1"/>
  <c r="D24" i="3"/>
  <c r="I53" i="3" l="1"/>
  <c r="I57" i="3" s="1"/>
</calcChain>
</file>

<file path=xl/sharedStrings.xml><?xml version="1.0" encoding="utf-8"?>
<sst xmlns="http://schemas.openxmlformats.org/spreadsheetml/2006/main" count="49" uniqueCount="43">
  <si>
    <t>Anishinabek Employment and Training Services</t>
  </si>
  <si>
    <t>Phone:  (807) 346-0307</t>
  </si>
  <si>
    <t>Fax:      (807) 346-0310</t>
  </si>
  <si>
    <t>Name:</t>
  </si>
  <si>
    <t>Purpose Of Trip:</t>
  </si>
  <si>
    <t xml:space="preserve">Mileage  </t>
  </si>
  <si>
    <t>Air Fare</t>
  </si>
  <si>
    <t>Taxi</t>
  </si>
  <si>
    <t>Sub Total</t>
  </si>
  <si>
    <t>Hotel</t>
  </si>
  <si>
    <t>Nights x</t>
  </si>
  <si>
    <t>Rate  =</t>
  </si>
  <si>
    <t>RECEIPTS MUST BE ATTACHED WHERE APPLICABLE</t>
  </si>
  <si>
    <t>I CERTIFY THAT THE AMOUNTS INCLUDED IN THIS CLAIM WERE</t>
  </si>
  <si>
    <t>SUB TOTAL EXPENSES</t>
  </si>
  <si>
    <t xml:space="preserve"> </t>
  </si>
  <si>
    <t>CLAIMANT'S SIGNATURE:</t>
  </si>
  <si>
    <t>Date</t>
  </si>
  <si>
    <t>TOTAL EXPENSES</t>
  </si>
  <si>
    <t>APPROVED BY:</t>
  </si>
  <si>
    <t>523 Algoma Street N</t>
  </si>
  <si>
    <t>Thunder Bay, Ontario P7A 5C2</t>
  </si>
  <si>
    <t>kms x .625</t>
  </si>
  <si>
    <t>AETS EXECUTIVE DIRECTOR</t>
  </si>
  <si>
    <t>Traveling From:</t>
  </si>
  <si>
    <t>Traveling To:</t>
  </si>
  <si>
    <t>INCURRED ON AUTHORIZED MIWDR BUSINESS TRAVEL</t>
  </si>
  <si>
    <t>Transportation (MAX CLAIM - $720)</t>
  </si>
  <si>
    <t xml:space="preserve">Actual Travel Expense Claim </t>
  </si>
  <si>
    <t>Mining Indigeneous Workforce Development Roundtable (MIWDR)</t>
  </si>
  <si>
    <t>Ottawa, Ontario</t>
  </si>
  <si>
    <t>September 15-16, 2025</t>
  </si>
  <si>
    <t>Event Date:</t>
  </si>
  <si>
    <t>September 15, 2025 - Evening Reception - Appetizers</t>
  </si>
  <si>
    <t>PROVIDED AT EVENT</t>
  </si>
  <si>
    <t xml:space="preserve">September 16, 2025 - Breakfast, Lunch and Snacks </t>
  </si>
  <si>
    <t>LESS:  ADVANCED</t>
  </si>
  <si>
    <t>Receipts required</t>
  </si>
  <si>
    <t>Claiming $70</t>
  </si>
  <si>
    <t>Meals - Claim if Travelling Overnight Only
(MAX $70 TOTAL) No Receipts Required</t>
  </si>
  <si>
    <t>Input $70 here if claiming</t>
  </si>
  <si>
    <t>Accommodation (MAX 2 Nights at $300/Night) Receipt Required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</si>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</sst>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[$-409]h:mm\ AM/PM;@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i/>
      <sz val="8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" fillId="0" borderId="0"/>
  </cellStyleXfs>
  <cellXfs count="71">
    <xf numFmtId="0" fontId="0" fillId="0" borderId="0" xfId="0"/>
    <xf numFmtId="165" fontId="5" fillId="0" borderId="1" xfId="1" applyFont="1" applyBorder="1" applyProtection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18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0" xfId="1" applyFont="1" applyProtection="1">
      <protection locked="0"/>
    </xf>
    <xf numFmtId="165" fontId="5" fillId="0" borderId="0" xfId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5" fillId="0" borderId="1" xfId="1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horizontal="center"/>
      <protection locked="0"/>
    </xf>
    <xf numFmtId="165" fontId="5" fillId="0" borderId="0" xfId="1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165" fontId="9" fillId="0" borderId="1" xfId="1" applyFont="1" applyBorder="1" applyProtection="1">
      <protection locked="0"/>
    </xf>
    <xf numFmtId="0" fontId="7" fillId="0" borderId="1" xfId="0" applyFont="1" applyBorder="1" applyProtection="1">
      <protection locked="0"/>
    </xf>
    <xf numFmtId="15" fontId="5" fillId="0" borderId="1" xfId="0" applyNumberFormat="1" applyFont="1" applyBorder="1" applyAlignment="1" applyProtection="1">
      <alignment horizontal="right"/>
      <protection locked="0"/>
    </xf>
    <xf numFmtId="165" fontId="10" fillId="0" borderId="0" xfId="1" applyFont="1" applyBorder="1" applyProtection="1">
      <protection locked="0"/>
    </xf>
    <xf numFmtId="0" fontId="5" fillId="0" borderId="1" xfId="0" applyFont="1" applyBorder="1" applyProtection="1">
      <protection locked="0"/>
    </xf>
    <xf numFmtId="15" fontId="5" fillId="0" borderId="1" xfId="0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8" fillId="0" borderId="0" xfId="1" applyNumberFormat="1" applyFont="1" applyBorder="1" applyAlignment="1" applyProtection="1">
      <alignment horizontal="left"/>
      <protection locked="0"/>
    </xf>
    <xf numFmtId="0" fontId="12" fillId="0" borderId="0" xfId="2" applyNumberFormat="1" applyFont="1" applyProtection="1">
      <protection locked="0"/>
    </xf>
    <xf numFmtId="0" fontId="5" fillId="0" borderId="0" xfId="2" applyNumberFormat="1" applyFont="1" applyBorder="1" applyProtection="1">
      <protection locked="0"/>
    </xf>
    <xf numFmtId="0" fontId="14" fillId="0" borderId="0" xfId="0" applyFont="1" applyProtection="1">
      <protection locked="0"/>
    </xf>
    <xf numFmtId="165" fontId="9" fillId="0" borderId="4" xfId="1" applyFont="1" applyBorder="1" applyProtection="1"/>
    <xf numFmtId="165" fontId="9" fillId="0" borderId="1" xfId="1" applyFont="1" applyBorder="1" applyProtection="1"/>
    <xf numFmtId="165" fontId="5" fillId="0" borderId="1" xfId="1" applyFont="1" applyBorder="1" applyProtection="1">
      <protection locked="0"/>
    </xf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2" fillId="0" borderId="3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2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5" fillId="0" borderId="0" xfId="0" applyNumberFormat="1" applyFont="1" applyAlignment="1" applyProtection="1">
      <alignment horizontal="center"/>
      <protection locked="0"/>
    </xf>
    <xf numFmtId="18" fontId="5" fillId="0" borderId="0" xfId="0" applyNumberFormat="1" applyFont="1" applyAlignment="1" applyProtection="1">
      <alignment horizontal="center"/>
      <protection locked="0"/>
    </xf>
    <xf numFmtId="15" fontId="5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/>
    </xf>
    <xf numFmtId="15" fontId="18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2" fontId="5" fillId="0" borderId="0" xfId="2" quotePrefix="1" applyNumberFormat="1" applyFont="1" applyBorder="1" applyAlignment="1" applyProtection="1">
      <protection locked="0"/>
    </xf>
    <xf numFmtId="2" fontId="5" fillId="0" borderId="0" xfId="2" applyNumberFormat="1" applyFont="1" applyBorder="1" applyAlignment="1" applyProtection="1">
      <protection locked="0"/>
    </xf>
    <xf numFmtId="0" fontId="8" fillId="0" borderId="2" xfId="0" applyFont="1" applyBorder="1"/>
  </cellXfs>
  <cellStyles count="4">
    <cellStyle name="Comma" xfId="2" builtinId="3"/>
    <cellStyle name="Comma0" xfId="3" xr:uid="{BEA6C5B7-01F8-409D-AFB8-BA28E04877D0}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82C0-348D-4C97-8958-F60C4B349204}">
  <sheetPr>
    <pageSetUpPr fitToPage="1"/>
  </sheetPr>
  <dimension ref="A1:O121"/>
  <sheetViews>
    <sheetView showGridLines="0" tabSelected="1" view="pageLayout" zoomScaleNormal="100" workbookViewId="0">
      <selection activeCell="B31" sqref="B31"/>
    </sheetView>
  </sheetViews>
  <sheetFormatPr defaultColWidth="8.7109375" defaultRowHeight="12.75" x14ac:dyDescent="0.2"/>
  <cols>
    <col min="1" max="1" width="14.7109375" style="2" customWidth="1"/>
    <col min="2" max="2" width="8.7109375" style="2"/>
    <col min="3" max="3" width="8.28515625" style="2" customWidth="1"/>
    <col min="4" max="4" width="11.7109375" style="2" customWidth="1"/>
    <col min="5" max="5" width="8.7109375" style="2"/>
    <col min="6" max="6" width="13.5703125" style="2" customWidth="1"/>
    <col min="7" max="7" width="12.140625" style="2" customWidth="1"/>
    <col min="8" max="8" width="13" style="2" customWidth="1"/>
    <col min="9" max="9" width="14" style="2" customWidth="1"/>
    <col min="10" max="10" width="8.7109375" style="2"/>
    <col min="11" max="11" width="9.140625" style="2" hidden="1" customWidth="1"/>
    <col min="12" max="13" width="8.7109375" style="2"/>
    <col min="14" max="14" width="20.42578125" style="2" customWidth="1"/>
    <col min="15" max="15" width="15.85546875" style="2" customWidth="1"/>
    <col min="16" max="16384" width="8.7109375" style="2"/>
  </cols>
  <sheetData>
    <row r="1" spans="1:15" ht="21" thickBo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x14ac:dyDescent="0.2">
      <c r="B2" s="42" t="s">
        <v>20</v>
      </c>
      <c r="C2" s="42"/>
      <c r="D2" s="3"/>
      <c r="E2" s="3"/>
      <c r="F2" s="3"/>
      <c r="H2" s="42" t="s">
        <v>1</v>
      </c>
      <c r="I2" s="3"/>
    </row>
    <row r="3" spans="1:15" x14ac:dyDescent="0.2">
      <c r="B3" s="42" t="s">
        <v>21</v>
      </c>
      <c r="C3" s="3"/>
      <c r="D3" s="3"/>
      <c r="E3" s="3"/>
      <c r="F3" s="3"/>
      <c r="H3" s="42" t="s">
        <v>2</v>
      </c>
      <c r="I3" s="3"/>
    </row>
    <row r="4" spans="1:15" x14ac:dyDescent="0.2">
      <c r="E4" s="3"/>
      <c r="F4" s="3"/>
      <c r="G4" s="3"/>
      <c r="H4" s="3"/>
    </row>
    <row r="6" spans="1:15" ht="19.5" customHeight="1" x14ac:dyDescent="0.3">
      <c r="A6" s="53" t="s">
        <v>28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5" ht="14.25" customHeight="1" x14ac:dyDescent="0.2"/>
    <row r="8" spans="1:15" ht="12" customHeight="1" thickBot="1" x14ac:dyDescent="0.3">
      <c r="A8" s="41" t="s">
        <v>3</v>
      </c>
      <c r="B8" s="49"/>
      <c r="C8" s="49"/>
      <c r="D8" s="49"/>
      <c r="E8" s="49"/>
      <c r="F8" s="49"/>
      <c r="G8" s="50"/>
      <c r="H8" s="50"/>
      <c r="I8" s="50"/>
      <c r="J8" s="6"/>
      <c r="K8" s="5"/>
    </row>
    <row r="9" spans="1:15" ht="12" customHeight="1" x14ac:dyDescent="0.2">
      <c r="A9" s="5"/>
      <c r="B9" s="5"/>
      <c r="C9" s="5"/>
      <c r="D9" s="5"/>
      <c r="E9" s="5"/>
      <c r="F9" s="5"/>
      <c r="G9" s="5"/>
      <c r="K9" s="5"/>
    </row>
    <row r="10" spans="1:15" ht="20.25" customHeight="1" x14ac:dyDescent="0.3">
      <c r="A10" s="41" t="s">
        <v>4</v>
      </c>
      <c r="B10" s="60" t="s">
        <v>29</v>
      </c>
      <c r="C10" s="60"/>
      <c r="D10" s="60"/>
      <c r="E10" s="60"/>
      <c r="F10" s="60"/>
      <c r="G10" s="61"/>
      <c r="H10" s="61"/>
      <c r="I10" s="61"/>
      <c r="J10" s="7"/>
      <c r="K10" s="5"/>
    </row>
    <row r="11" spans="1:15" ht="18" customHeight="1" x14ac:dyDescent="0.3">
      <c r="A11" s="5"/>
      <c r="B11" s="60" t="s">
        <v>30</v>
      </c>
      <c r="C11" s="62"/>
      <c r="D11" s="62"/>
      <c r="E11" s="62"/>
      <c r="F11" s="62"/>
      <c r="G11" s="61"/>
      <c r="H11" s="61"/>
      <c r="I11" s="61"/>
      <c r="J11" s="7"/>
      <c r="K11" s="5"/>
    </row>
    <row r="12" spans="1:15" ht="12" customHeight="1" x14ac:dyDescent="0.2">
      <c r="A12" s="5"/>
      <c r="B12" s="8"/>
      <c r="C12" s="9"/>
      <c r="D12" s="9"/>
      <c r="E12" s="9"/>
      <c r="F12" s="10"/>
      <c r="G12" s="5"/>
      <c r="H12" s="7"/>
      <c r="I12" s="58"/>
      <c r="J12" s="58"/>
      <c r="K12" s="5"/>
    </row>
    <row r="13" spans="1:15" ht="20.25" customHeight="1" x14ac:dyDescent="0.3">
      <c r="A13" s="41" t="s">
        <v>32</v>
      </c>
      <c r="B13" s="63" t="s">
        <v>31</v>
      </c>
      <c r="C13" s="60"/>
      <c r="D13" s="60"/>
      <c r="E13" s="60"/>
      <c r="F13" s="60"/>
      <c r="G13" s="61"/>
      <c r="H13" s="61"/>
      <c r="I13" s="61"/>
      <c r="J13" s="7"/>
      <c r="K13" s="5"/>
    </row>
    <row r="14" spans="1:15" ht="12" customHeight="1" x14ac:dyDescent="0.2">
      <c r="E14" s="11"/>
      <c r="G14" s="5"/>
      <c r="H14" s="7"/>
      <c r="I14" s="7"/>
      <c r="J14" s="7"/>
      <c r="K14" s="5"/>
      <c r="O14" s="12"/>
    </row>
    <row r="15" spans="1:15" ht="11.25" customHeight="1" x14ac:dyDescent="0.2">
      <c r="A15" s="5"/>
      <c r="B15" s="55"/>
      <c r="C15" s="55"/>
      <c r="E15" s="56"/>
      <c r="F15" s="57"/>
      <c r="G15" s="5"/>
      <c r="H15" s="7"/>
      <c r="I15" s="7"/>
      <c r="J15" s="7"/>
      <c r="K15" s="5"/>
      <c r="O15" s="12"/>
    </row>
    <row r="16" spans="1:15" ht="19.5" customHeight="1" x14ac:dyDescent="0.2">
      <c r="A16" s="5"/>
      <c r="B16" s="13"/>
      <c r="C16" s="14"/>
      <c r="D16" s="5"/>
      <c r="E16" s="13"/>
      <c r="F16" s="14"/>
      <c r="G16" s="5"/>
      <c r="H16" s="7"/>
      <c r="I16" s="7"/>
      <c r="J16" s="7"/>
      <c r="K16" s="5"/>
      <c r="O16" s="12"/>
    </row>
    <row r="17" spans="1:15" ht="12.75" customHeight="1" x14ac:dyDescent="0.25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"/>
      <c r="O17" s="12"/>
    </row>
    <row r="18" spans="1:15" ht="9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5" ht="11.25" customHeight="1" x14ac:dyDescent="0.2">
      <c r="A19" s="41" t="s">
        <v>24</v>
      </c>
      <c r="B19" s="59"/>
      <c r="C19" s="59"/>
      <c r="D19" s="59"/>
      <c r="E19" s="59"/>
      <c r="F19" s="59"/>
      <c r="G19" s="59"/>
      <c r="H19" s="59"/>
      <c r="I19" s="59"/>
      <c r="J19" s="59"/>
      <c r="K19" s="5"/>
    </row>
    <row r="20" spans="1:15" ht="11.25" customHeight="1" x14ac:dyDescent="0.2">
      <c r="A20" s="5"/>
      <c r="B20" s="15"/>
      <c r="C20" s="5"/>
      <c r="D20" s="16"/>
      <c r="F20" s="5"/>
      <c r="G20" s="17"/>
      <c r="H20" s="5"/>
      <c r="K20" s="5"/>
    </row>
    <row r="21" spans="1:15" ht="9.75" customHeight="1" x14ac:dyDescent="0.2">
      <c r="A21" s="41" t="s">
        <v>25</v>
      </c>
      <c r="B21" s="59"/>
      <c r="C21" s="59"/>
      <c r="D21" s="59"/>
      <c r="E21" s="59"/>
      <c r="F21" s="59"/>
      <c r="G21" s="59"/>
      <c r="H21" s="59"/>
      <c r="I21" s="59"/>
      <c r="J21" s="59"/>
      <c r="K21" s="5"/>
    </row>
    <row r="22" spans="1:15" ht="9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5" ht="9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5" ht="11.25" customHeight="1" x14ac:dyDescent="0.2">
      <c r="A24" s="41" t="s">
        <v>5</v>
      </c>
      <c r="B24" s="18"/>
      <c r="C24" s="41" t="s">
        <v>22</v>
      </c>
      <c r="D24" s="40">
        <f>B24*0.625</f>
        <v>0</v>
      </c>
      <c r="F24" s="5"/>
      <c r="G24" s="17"/>
      <c r="H24" s="5"/>
      <c r="K24" s="5"/>
    </row>
    <row r="25" spans="1:15" ht="9.75" customHeight="1" x14ac:dyDescent="0.2">
      <c r="A25" s="5"/>
      <c r="B25" s="15"/>
      <c r="C25" s="5"/>
      <c r="D25" s="5"/>
      <c r="F25" s="5"/>
      <c r="G25" s="15"/>
      <c r="H25" s="5"/>
      <c r="K25" s="5"/>
    </row>
    <row r="26" spans="1:15" ht="13.5" customHeight="1" x14ac:dyDescent="0.2">
      <c r="A26" s="41" t="s">
        <v>6</v>
      </c>
      <c r="B26" s="19"/>
      <c r="C26" s="41" t="s">
        <v>37</v>
      </c>
      <c r="D26" s="5"/>
      <c r="H26" s="5"/>
      <c r="K26" s="5"/>
    </row>
    <row r="27" spans="1:15" ht="9.75" customHeight="1" x14ac:dyDescent="0.2">
      <c r="A27" s="5"/>
      <c r="B27" s="15"/>
      <c r="C27" s="5"/>
      <c r="D27" s="5"/>
      <c r="E27" s="5"/>
      <c r="F27" s="5"/>
      <c r="G27" s="5"/>
      <c r="H27" s="5"/>
      <c r="K27" s="5"/>
    </row>
    <row r="28" spans="1:15" ht="13.5" customHeight="1" x14ac:dyDescent="0.2">
      <c r="A28" s="41" t="s">
        <v>7</v>
      </c>
      <c r="B28" s="19"/>
      <c r="C28" s="41" t="s">
        <v>37</v>
      </c>
      <c r="D28" s="5"/>
      <c r="E28" s="5"/>
      <c r="F28" s="5"/>
      <c r="G28" s="5"/>
      <c r="H28" s="5"/>
      <c r="K28" s="5"/>
    </row>
    <row r="29" spans="1:15" ht="13.5" customHeight="1" x14ac:dyDescent="0.2">
      <c r="A29" s="41"/>
      <c r="B29" s="17"/>
      <c r="C29" s="41"/>
      <c r="D29" s="5"/>
      <c r="E29" s="5"/>
      <c r="F29" s="5"/>
      <c r="G29" s="5"/>
      <c r="H29" s="5"/>
      <c r="K29" s="5"/>
    </row>
    <row r="30" spans="1:15" ht="13.5" customHeight="1" x14ac:dyDescent="0.2">
      <c r="A30" s="41" t="s">
        <v>42</v>
      </c>
      <c r="B30" s="19"/>
      <c r="C30" s="41" t="s">
        <v>37</v>
      </c>
      <c r="D30" s="5"/>
      <c r="E30" s="5"/>
      <c r="F30" s="5"/>
      <c r="G30" s="5"/>
      <c r="H30" s="5"/>
      <c r="K30" s="5"/>
    </row>
    <row r="31" spans="1:15" ht="15.75" x14ac:dyDescent="0.25">
      <c r="A31" s="5"/>
      <c r="B31" s="5"/>
      <c r="E31" s="5"/>
      <c r="F31" s="43" t="s">
        <v>8</v>
      </c>
      <c r="G31" s="4"/>
      <c r="H31" s="1">
        <f>IF(SUM(D24+B26+B28+B30)&lt;720,SUM(D24+B26+B28+B30),720)</f>
        <v>0</v>
      </c>
      <c r="K31" s="5"/>
    </row>
    <row r="32" spans="1:1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2.75" customHeight="1" x14ac:dyDescent="0.25">
      <c r="A33" s="51" t="s">
        <v>41</v>
      </c>
      <c r="B33" s="51"/>
      <c r="C33" s="51"/>
      <c r="D33" s="51"/>
      <c r="E33" s="51"/>
      <c r="F33" s="51"/>
      <c r="G33" s="51"/>
      <c r="H33" s="51"/>
      <c r="I33" s="51"/>
      <c r="J33" s="51"/>
      <c r="K33" s="5"/>
    </row>
    <row r="34" spans="1:1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41" t="s">
        <v>9</v>
      </c>
      <c r="B35" s="18">
        <v>1</v>
      </c>
      <c r="C35" s="41" t="s">
        <v>10</v>
      </c>
      <c r="D35" s="20">
        <v>0</v>
      </c>
      <c r="E35" s="41" t="s">
        <v>11</v>
      </c>
      <c r="F35" s="1">
        <f>B35*D35</f>
        <v>0</v>
      </c>
      <c r="K35" s="5"/>
    </row>
    <row r="36" spans="1:11" x14ac:dyDescent="0.2">
      <c r="A36" s="5"/>
      <c r="B36" s="15"/>
      <c r="C36" s="5"/>
      <c r="D36" s="15"/>
      <c r="E36" s="5"/>
      <c r="F36" s="5"/>
      <c r="G36" s="5"/>
      <c r="H36" s="5"/>
      <c r="K36" s="5"/>
    </row>
    <row r="37" spans="1:11" x14ac:dyDescent="0.2">
      <c r="A37" s="5"/>
      <c r="B37" s="15"/>
      <c r="C37" s="5"/>
      <c r="D37" s="15"/>
      <c r="E37" s="5"/>
      <c r="F37" s="5"/>
      <c r="G37" s="5"/>
      <c r="H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K38" s="5"/>
    </row>
    <row r="39" spans="1:11" ht="15.75" x14ac:dyDescent="0.25">
      <c r="A39" s="5"/>
      <c r="B39" s="5"/>
      <c r="C39" s="5"/>
      <c r="D39" s="5"/>
      <c r="E39" s="5"/>
      <c r="F39" s="43" t="s">
        <v>8</v>
      </c>
      <c r="G39" s="4"/>
      <c r="H39" s="1">
        <f>IF(AND(B35=1,D35&lt;300),F35,IF(AND(B35=2,D35&lt;300),F35,IF(AND(B35=2,D35&gt;300),"600",IF(AND(B35&gt;2,D35&gt;300),"600"))))</f>
        <v>0</v>
      </c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36.75" customHeight="1" x14ac:dyDescent="0.25">
      <c r="A41" s="64" t="s">
        <v>39</v>
      </c>
      <c r="B41" s="51"/>
      <c r="C41" s="51"/>
      <c r="D41" s="51"/>
      <c r="E41" s="51"/>
      <c r="F41" s="51"/>
      <c r="G41" s="51"/>
      <c r="H41" s="51"/>
      <c r="I41" s="51"/>
      <c r="J41" s="51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44" t="s">
        <v>34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">
      <c r="A44" s="41" t="s">
        <v>33</v>
      </c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">
      <c r="A45" s="41" t="s">
        <v>35</v>
      </c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">
      <c r="A46" s="5"/>
      <c r="B46" s="15"/>
      <c r="C46" s="5"/>
      <c r="E46" s="21"/>
      <c r="F46" s="5"/>
      <c r="G46" s="5"/>
      <c r="H46" s="5"/>
      <c r="J46" s="5"/>
      <c r="K46" s="5"/>
    </row>
    <row r="47" spans="1:11" x14ac:dyDescent="0.2">
      <c r="A47" s="5"/>
      <c r="B47" s="15"/>
      <c r="C47" s="5"/>
      <c r="E47" s="21"/>
      <c r="F47" s="5"/>
      <c r="G47" s="5"/>
      <c r="H47" s="5"/>
      <c r="J47" s="5"/>
      <c r="K47" s="5"/>
    </row>
    <row r="48" spans="1:11" x14ac:dyDescent="0.2">
      <c r="A48" s="41" t="s">
        <v>38</v>
      </c>
      <c r="B48" s="18"/>
      <c r="C48" s="41" t="s">
        <v>40</v>
      </c>
      <c r="E48" s="21"/>
      <c r="F48" s="5"/>
      <c r="G48" s="5"/>
      <c r="H48" s="5"/>
      <c r="J48" s="5"/>
      <c r="K48" s="5"/>
    </row>
    <row r="49" spans="1:11" ht="15.75" x14ac:dyDescent="0.25">
      <c r="A49" s="5"/>
      <c r="B49" s="5"/>
      <c r="C49" s="5"/>
      <c r="D49" s="5"/>
      <c r="E49" s="5"/>
      <c r="F49" s="43" t="s">
        <v>8</v>
      </c>
      <c r="G49" s="4"/>
      <c r="H49" s="1">
        <f>IF(B48&gt;70,0,B48)</f>
        <v>0</v>
      </c>
      <c r="J49" s="5"/>
      <c r="K49" s="5"/>
    </row>
    <row r="50" spans="1:1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5.75" x14ac:dyDescent="0.25">
      <c r="A52" s="65" t="s">
        <v>12</v>
      </c>
      <c r="B52" s="66"/>
      <c r="C52" s="66"/>
      <c r="D52" s="66"/>
      <c r="E52" s="66"/>
      <c r="F52" s="66"/>
      <c r="G52" s="66"/>
      <c r="H52" s="66"/>
      <c r="I52" s="66"/>
      <c r="J52" s="66"/>
      <c r="K52" s="5"/>
    </row>
    <row r="53" spans="1:11" ht="15" customHeight="1" x14ac:dyDescent="0.2">
      <c r="A53" s="45" t="s">
        <v>13</v>
      </c>
      <c r="B53" s="22"/>
      <c r="C53" s="22"/>
      <c r="D53" s="22"/>
      <c r="E53" s="22"/>
      <c r="F53" s="22"/>
      <c r="G53" s="48" t="s">
        <v>14</v>
      </c>
      <c r="H53" s="24"/>
      <c r="I53" s="38">
        <f>H31+H39+H49</f>
        <v>0</v>
      </c>
      <c r="J53" s="22"/>
      <c r="K53" s="5"/>
    </row>
    <row r="54" spans="1:11" x14ac:dyDescent="0.2">
      <c r="A54" s="45" t="s">
        <v>26</v>
      </c>
      <c r="B54" s="22"/>
      <c r="C54" s="22"/>
      <c r="D54" s="22"/>
      <c r="E54" s="22"/>
      <c r="F54" s="22"/>
      <c r="G54" s="25"/>
      <c r="H54" s="22"/>
      <c r="I54" s="26"/>
      <c r="J54" s="22"/>
      <c r="K54" s="5"/>
    </row>
    <row r="55" spans="1:11" x14ac:dyDescent="0.2">
      <c r="A55" s="22"/>
      <c r="B55" s="22"/>
      <c r="C55" s="22"/>
      <c r="D55" s="22"/>
      <c r="E55" s="22"/>
      <c r="F55" s="22"/>
      <c r="G55" s="48" t="s">
        <v>36</v>
      </c>
      <c r="H55" s="24"/>
      <c r="I55" s="27"/>
      <c r="J55" s="22"/>
      <c r="K55" s="5"/>
    </row>
    <row r="56" spans="1:11" x14ac:dyDescent="0.2">
      <c r="A56" s="28"/>
      <c r="B56" s="28"/>
      <c r="C56" s="28"/>
      <c r="D56" s="29"/>
      <c r="E56" s="22"/>
      <c r="F56" s="22"/>
      <c r="G56" s="25"/>
      <c r="H56" s="22"/>
      <c r="I56" s="26"/>
      <c r="J56" s="22"/>
      <c r="K56" s="5"/>
    </row>
    <row r="57" spans="1:11" ht="18.75" customHeight="1" x14ac:dyDescent="0.2">
      <c r="A57" s="46" t="s">
        <v>16</v>
      </c>
      <c r="B57" s="22"/>
      <c r="C57" s="22" t="s">
        <v>15</v>
      </c>
      <c r="D57" s="47" t="s">
        <v>17</v>
      </c>
      <c r="E57" s="22"/>
      <c r="F57" s="22"/>
      <c r="G57" s="67" t="s">
        <v>18</v>
      </c>
      <c r="H57" s="67"/>
      <c r="I57" s="39">
        <f>I53-I55</f>
        <v>0</v>
      </c>
      <c r="J57" s="22"/>
      <c r="K57" s="5"/>
    </row>
    <row r="58" spans="1:11" ht="6.75" customHeight="1" x14ac:dyDescent="0.2">
      <c r="A58" s="22"/>
      <c r="B58" s="22"/>
      <c r="C58" s="22"/>
      <c r="D58" s="22"/>
      <c r="E58" s="22"/>
      <c r="F58" s="22"/>
      <c r="G58" s="25"/>
      <c r="H58" s="22"/>
      <c r="I58" s="26"/>
      <c r="J58" s="22"/>
      <c r="K58" s="5"/>
    </row>
    <row r="59" spans="1:11" ht="15" customHeight="1" x14ac:dyDescent="0.2">
      <c r="A59" s="45" t="s">
        <v>19</v>
      </c>
      <c r="B59" s="22"/>
      <c r="C59" s="22"/>
      <c r="D59" s="22"/>
      <c r="E59" s="22"/>
      <c r="F59" s="22"/>
      <c r="G59" s="23"/>
      <c r="H59" s="24"/>
      <c r="I59" s="30"/>
      <c r="J59" s="22"/>
      <c r="K59" s="5"/>
    </row>
    <row r="60" spans="1:11" x14ac:dyDescent="0.2">
      <c r="A60" s="31"/>
      <c r="B60" s="31"/>
      <c r="C60" s="32" t="s">
        <v>15</v>
      </c>
      <c r="D60" s="31"/>
      <c r="E60" s="5"/>
      <c r="F60" s="5"/>
      <c r="G60" s="23"/>
      <c r="I60" s="33"/>
      <c r="J60" s="5"/>
      <c r="K60" s="5"/>
    </row>
    <row r="61" spans="1:11" x14ac:dyDescent="0.2">
      <c r="A61" s="70" t="s">
        <v>23</v>
      </c>
      <c r="B61" s="70"/>
      <c r="C61" s="70"/>
      <c r="D61" s="47" t="s">
        <v>17</v>
      </c>
      <c r="E61" s="22"/>
      <c r="F61" s="22"/>
      <c r="G61" s="34"/>
      <c r="I61" s="30"/>
      <c r="J61" s="22"/>
      <c r="K61" s="5"/>
    </row>
    <row r="62" spans="1:11" x14ac:dyDescent="0.2">
      <c r="A62" s="22"/>
      <c r="B62" s="22"/>
      <c r="C62" s="22"/>
      <c r="D62" s="22"/>
      <c r="E62" s="22"/>
      <c r="F62" s="22"/>
      <c r="G62" s="25"/>
      <c r="H62" s="22"/>
      <c r="J62" s="22"/>
      <c r="K62" s="5"/>
    </row>
    <row r="63" spans="1:11" x14ac:dyDescent="0.2">
      <c r="A63" s="35"/>
      <c r="B63" s="36"/>
      <c r="C63" s="68"/>
      <c r="D63" s="69"/>
      <c r="E63" s="22"/>
      <c r="F63" s="22"/>
      <c r="I63" s="37"/>
      <c r="J63" s="22"/>
      <c r="K63" s="5"/>
    </row>
    <row r="64" spans="1:1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</sheetData>
  <sheetProtection algorithmName="SHA-512" hashValue="z1Eomvl7XMB6fL8BxIvSrfwtCGmUX9CvCL3gDD/yr1hodZOKPgEqwz7y2/nZsT7gCAdB6t0E5hGkF5s0u4SANQ==" saltValue="qU9Z69FX6Vu1k8RIcqv1fw==" spinCount="100000" sheet="1" objects="1" scenarios="1"/>
  <mergeCells count="18">
    <mergeCell ref="A41:J41"/>
    <mergeCell ref="A52:J52"/>
    <mergeCell ref="G57:H57"/>
    <mergeCell ref="C63:D63"/>
    <mergeCell ref="A61:C61"/>
    <mergeCell ref="B8:I8"/>
    <mergeCell ref="A33:J33"/>
    <mergeCell ref="A1:K1"/>
    <mergeCell ref="A6:K6"/>
    <mergeCell ref="B15:C15"/>
    <mergeCell ref="A17:J17"/>
    <mergeCell ref="E15:F15"/>
    <mergeCell ref="I12:J12"/>
    <mergeCell ref="B19:J19"/>
    <mergeCell ref="B21:J21"/>
    <mergeCell ref="B10:I10"/>
    <mergeCell ref="B11:I11"/>
    <mergeCell ref="B13:I13"/>
  </mergeCells>
  <printOptions horizontalCentered="1"/>
  <pageMargins left="0.25" right="0.25" top="0.25" bottom="0.25" header="0" footer="0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A8573A249F494EA9565C887940BEB9" ma:contentTypeVersion="19" ma:contentTypeDescription="Create a new document." ma:contentTypeScope="" ma:versionID="ea22c59afe9efd78ee1aedb822e658fd">
  <xsd:schema xmlns:xsd="http://www.w3.org/2001/XMLSchema" xmlns:xs="http://www.w3.org/2001/XMLSchema" xmlns:p="http://schemas.microsoft.com/office/2006/metadata/properties" xmlns:ns2="05b1e9d8-8b75-4e2c-ab7d-d84de01cca70" xmlns:ns3="176a514b-1f33-4680-85aa-da0ad77c1974" targetNamespace="http://schemas.microsoft.com/office/2006/metadata/properties" ma:root="true" ma:fieldsID="34342b87ca533819737a30894a894e6b" ns2:_="" ns3:_="">
    <xsd:import namespace="05b1e9d8-8b75-4e2c-ab7d-d84de01cca70"/>
    <xsd:import namespace="176a514b-1f33-4680-85aa-da0ad77c1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1e9d8-8b75-4e2c-ab7d-d84de01cc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d279b96-331c-4adc-8ddc-cecd0645f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a514b-1f33-4680-85aa-da0ad77c1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12cce7-fec8-4b35-8de0-43859d9167e9}" ma:internalName="TaxCatchAll" ma:showField="CatchAllData" ma:web="176a514b-1f33-4680-85aa-da0ad77c1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6a514b-1f33-4680-85aa-da0ad77c1974" xsi:nil="true"/>
    <lcf76f155ced4ddcb4097134ff3c332f xmlns="05b1e9d8-8b75-4e2c-ab7d-d84de01cca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9D58F-1C31-4006-8D00-C73A21EA0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1e9d8-8b75-4e2c-ab7d-d84de01cca70"/>
    <ds:schemaRef ds:uri="176a514b-1f33-4680-85aa-da0ad77c1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E6297-6918-4DF6-B9CD-CB48430515A3}">
  <ds:schemaRefs>
    <ds:schemaRef ds:uri="http://schemas.microsoft.com/office/2006/metadata/properties"/>
    <ds:schemaRef ds:uri="http://schemas.microsoft.com/office/infopath/2007/PartnerControls"/>
    <ds:schemaRef ds:uri="176a514b-1f33-4680-85aa-da0ad77c1974"/>
    <ds:schemaRef ds:uri="05b1e9d8-8b75-4e2c-ab7d-d84de01cca70"/>
  </ds:schemaRefs>
</ds:datastoreItem>
</file>

<file path=customXml/itemProps3.xml><?xml version="1.0" encoding="utf-8"?>
<ds:datastoreItem xmlns:ds="http://schemas.openxmlformats.org/officeDocument/2006/customXml" ds:itemID="{264874E1-5512-487E-99AF-8EA1CE901E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Actual Travel </vt:lpstr>
      <vt:lpstr>'Actual Travel '!Print_Area</vt:lpstr>
    </vt:vector>
  </TitlesOfParts>
  <Manager/>
  <Company>AETS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 Entry</dc:creator>
  <cp:keywords/>
  <dc:description/>
  <cp:lastModifiedBy>Cheryl Bailey</cp:lastModifiedBy>
  <cp:revision/>
  <cp:lastPrinted>2025-09-05T19:27:32Z</cp:lastPrinted>
  <dcterms:created xsi:type="dcterms:W3CDTF">1999-09-09T17:06:20Z</dcterms:created>
  <dcterms:modified xsi:type="dcterms:W3CDTF">2025-09-08T12:45:18Z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0x0101002EA8573A249F494EA9565C887940BEB9</vt:lpwstr>
  </property>
  <property fmtid="{D5CDD505-2E9C-101B-9397-08002B2CF9AE}" pid="3" name="Order">
    <vt:r8>11515200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